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</sheets>
  <definedNames>
    <definedName name="_xlnm._FilterDatabase" localSheetId="0" hidden="1">'Лист1'!$A$19:$U$19</definedName>
    <definedName name="_xlnm.Print_Area" localSheetId="0">'Лист1'!$A$1:$U$66</definedName>
  </definedNames>
  <calcPr fullCalcOnLoad="1"/>
</workbook>
</file>

<file path=xl/sharedStrings.xml><?xml version="1.0" encoding="utf-8"?>
<sst xmlns="http://schemas.openxmlformats.org/spreadsheetml/2006/main" count="370" uniqueCount="177">
  <si>
    <t>№ п/п</t>
  </si>
  <si>
    <t>Муниципальное образование (город, район)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</si>
  <si>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</si>
  <si>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</si>
  <si>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</si>
  <si>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</si>
  <si>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</si>
  <si>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  по Уставу</t>
  </si>
  <si>
    <t>Класс</t>
  </si>
  <si>
    <t>Ф.И.О. учителя (полностью)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</si>
  <si>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</si>
  <si>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</si>
  <si>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</si>
  <si>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</si>
  <si>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</si>
  <si>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</si>
  <si>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г.Мичуринск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</si>
  <si>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</si>
  <si>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</si>
  <si>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</si>
  <si>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</si>
  <si>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 xml:space="preserve">Тип диплома (победитель, призер) </t>
  </si>
  <si>
    <t xml:space="preserve">заседания жюри школьного этапа всероссийской олимпиады школьников </t>
  </si>
  <si>
    <t>М</t>
  </si>
  <si>
    <t xml:space="preserve">Гражданство </t>
  </si>
  <si>
    <t>Российская Федерация</t>
  </si>
  <si>
    <t>Практика 1</t>
  </si>
  <si>
    <t>"22" октября 2021 г.</t>
  </si>
  <si>
    <t>Дата проведения: 22 октября 2021 г.</t>
  </si>
  <si>
    <t>по технологии (техника, технологии и техническое творчество)  в 2021-2022 учебном году</t>
  </si>
  <si>
    <t>Творческое задание</t>
  </si>
  <si>
    <t>Тест</t>
  </si>
  <si>
    <t>Ситников Виталий Михайлович</t>
  </si>
  <si>
    <t>муниципальное бюджетное общеобразовательное учреждение "Средняя общеобразовательная школа №18 имени Э.Д.Потапова" г.Мичуринска Тамбовской области</t>
  </si>
  <si>
    <t>18-09-2021-002</t>
  </si>
  <si>
    <t>18-09-2021-001</t>
  </si>
  <si>
    <t>18-10-2021-003</t>
  </si>
  <si>
    <t>18-10-2021-004</t>
  </si>
  <si>
    <t>18-10-2021-005</t>
  </si>
  <si>
    <t>Шиленков</t>
  </si>
  <si>
    <t>Матвей</t>
  </si>
  <si>
    <t>Романович</t>
  </si>
  <si>
    <t>Степанов</t>
  </si>
  <si>
    <t>Даниил</t>
  </si>
  <si>
    <t>Николаевич</t>
  </si>
  <si>
    <t>Крысанов</t>
  </si>
  <si>
    <t>Ярослав</t>
  </si>
  <si>
    <t>Константинович</t>
  </si>
  <si>
    <t>Поляков</t>
  </si>
  <si>
    <t>Макарий</t>
  </si>
  <si>
    <t>Алексеевич</t>
  </si>
  <si>
    <t>Попов</t>
  </si>
  <si>
    <t>Евгеньевич</t>
  </si>
  <si>
    <t>г. Мичуринск</t>
  </si>
  <si>
    <r>
      <t xml:space="preserve">        1. О подведении итогов проведения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технологии (техника, технологии и техническое творчество)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на территории г. Мичуринска.</t>
    </r>
  </si>
  <si>
    <r>
      <t xml:space="preserve">       1. Утвердить рейтинговую таблицу результатов участников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технологии (техника, технологии и техническое творчество)</t>
    </r>
    <r>
      <rPr>
        <b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на территории г. Мичуринска.</t>
    </r>
  </si>
  <si>
    <r>
      <t xml:space="preserve">Список участников школьного этапа всероссийской олимпиады школьников в 2021-2022 учебном году по </t>
    </r>
    <r>
      <rPr>
        <b/>
        <u val="single"/>
        <sz val="18"/>
        <color indexed="8"/>
        <rFont val="Times New Roman"/>
        <family val="1"/>
      </rPr>
      <t>технологии (техника, технологии и техническое творчество)</t>
    </r>
    <r>
      <rPr>
        <b/>
        <sz val="18"/>
        <color indexed="8"/>
        <rFont val="Times New Roman"/>
        <family val="1"/>
      </rPr>
      <t xml:space="preserve"> на территории г. Мичуринска</t>
    </r>
  </si>
  <si>
    <r>
      <t xml:space="preserve">                                                </t>
    </r>
    <r>
      <rPr>
        <sz val="12"/>
        <color indexed="8"/>
        <rFont val="Times New Roman"/>
        <family val="1"/>
      </rPr>
      <t xml:space="preserve"> (Ф.И.О.)                                                                                (подпись)</t>
    </r>
  </si>
  <si>
    <r>
      <t xml:space="preserve">Председатель жюри:  </t>
    </r>
    <r>
      <rPr>
        <u val="single"/>
        <sz val="18"/>
        <color indexed="8"/>
        <rFont val="Times New Roman"/>
        <family val="1"/>
      </rPr>
      <t>Бондаренко Олеся Валерьевна</t>
    </r>
    <r>
      <rPr>
        <sz val="18"/>
        <color indexed="8"/>
        <rFont val="Times New Roman"/>
        <family val="1"/>
      </rPr>
      <t xml:space="preserve"> ________________________________________ </t>
    </r>
  </si>
  <si>
    <r>
      <t xml:space="preserve">Секретарь жюри: </t>
    </r>
    <r>
      <rPr>
        <u val="single"/>
        <sz val="18"/>
        <color indexed="8"/>
        <rFont val="Times New Roman"/>
        <family val="1"/>
      </rPr>
      <t>Козлова Ирина Викторовна</t>
    </r>
    <r>
      <rPr>
        <sz val="18"/>
        <color indexed="8"/>
        <rFont val="Times New Roman"/>
        <family val="1"/>
      </rPr>
      <t xml:space="preserve"> ________________________________________</t>
    </r>
  </si>
  <si>
    <t>18-06-2021-10</t>
  </si>
  <si>
    <t xml:space="preserve">Полуляхов </t>
  </si>
  <si>
    <t xml:space="preserve">Дмитрий </t>
  </si>
  <si>
    <t xml:space="preserve">Максимович </t>
  </si>
  <si>
    <t>Муниципальное бюджетное общеобразовательное учреждение "Средняя общеобразовательная школа 2" г.Мичуринска Тамбовской области</t>
  </si>
  <si>
    <t>Логунов Илья Александрович</t>
  </si>
  <si>
    <t>18-06-2021-11</t>
  </si>
  <si>
    <t>Едигарян</t>
  </si>
  <si>
    <t xml:space="preserve">Давид </t>
  </si>
  <si>
    <t xml:space="preserve">Арутюнович </t>
  </si>
  <si>
    <t>м</t>
  </si>
  <si>
    <t>18-06-2021-09</t>
  </si>
  <si>
    <t xml:space="preserve">Переходов </t>
  </si>
  <si>
    <t>Артемий</t>
  </si>
  <si>
    <t xml:space="preserve">Дмитриевич </t>
  </si>
  <si>
    <t>18-08-2021-14</t>
  </si>
  <si>
    <t>Остроухов</t>
  </si>
  <si>
    <t xml:space="preserve">Даниил </t>
  </si>
  <si>
    <t xml:space="preserve">Русланович </t>
  </si>
  <si>
    <t>18-08-2021-13</t>
  </si>
  <si>
    <t xml:space="preserve">Лазарев </t>
  </si>
  <si>
    <t xml:space="preserve">Роман </t>
  </si>
  <si>
    <t xml:space="preserve">Денисович </t>
  </si>
  <si>
    <t xml:space="preserve">Логунов Илья Александрович </t>
  </si>
  <si>
    <t>18-07-2021-01</t>
  </si>
  <si>
    <t>Гранитов</t>
  </si>
  <si>
    <t>Александр</t>
  </si>
  <si>
    <t>Владимович</t>
  </si>
  <si>
    <t xml:space="preserve">муниципальное автономное общеобразовательное учреждение "Средняя общеобразовательная школа №5 "Научно - техологический центр им. И.В. Мичурина" г.Мичуринска Тамбовской области
</t>
  </si>
  <si>
    <t>Мещеряков Андрей Юрьевич</t>
  </si>
  <si>
    <t>18-07-2021-16</t>
  </si>
  <si>
    <t xml:space="preserve">Галкин </t>
  </si>
  <si>
    <t>Дмитриевич</t>
  </si>
  <si>
    <t>18-08-2021-06</t>
  </si>
  <si>
    <t>Шевченко</t>
  </si>
  <si>
    <t>Денис</t>
  </si>
  <si>
    <t>Вячеславович</t>
  </si>
  <si>
    <t>18-08-2021-11</t>
  </si>
  <si>
    <t>Карандеев</t>
  </si>
  <si>
    <t>Сергей</t>
  </si>
  <si>
    <t>Александрович</t>
  </si>
  <si>
    <t>18-08-2021-12</t>
  </si>
  <si>
    <t>Шашелев</t>
  </si>
  <si>
    <t>18-08-2021-03</t>
  </si>
  <si>
    <t>Заярин</t>
  </si>
  <si>
    <t>18-07-2021-03</t>
  </si>
  <si>
    <t>Пирожкин</t>
  </si>
  <si>
    <t>Владимирович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</si>
  <si>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</si>
  <si>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Попов Олег Александрович</t>
  </si>
  <si>
    <t>Ламонов</t>
  </si>
  <si>
    <t>Владислав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</si>
  <si>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</si>
  <si>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Абызов Виктор Александрович</t>
  </si>
  <si>
    <t>Сухоруков</t>
  </si>
  <si>
    <t>Дмитрий</t>
  </si>
  <si>
    <t>Вадимович</t>
  </si>
  <si>
    <t>Никита</t>
  </si>
  <si>
    <t>Гречищев</t>
  </si>
  <si>
    <t>Павлович</t>
  </si>
  <si>
    <t>Хребтов</t>
  </si>
  <si>
    <t>Андреевич</t>
  </si>
  <si>
    <t>Трунов</t>
  </si>
  <si>
    <t>Сергеевич</t>
  </si>
  <si>
    <t>Глухов</t>
  </si>
  <si>
    <t>Михаил</t>
  </si>
  <si>
    <t>Олегович</t>
  </si>
  <si>
    <t>18-08-2021-01</t>
  </si>
  <si>
    <t>Полубояринов</t>
  </si>
  <si>
    <t>Артем</t>
  </si>
  <si>
    <t>муниципальное бюджетное общеобразовательное учреждение "Средняя общеобразовательная школа №17 " Юнармеец г.Мичуринска Тамбовской области</t>
  </si>
  <si>
    <t>Матвеева Людмила Васильевна</t>
  </si>
  <si>
    <t>18-06-2021-01</t>
  </si>
  <si>
    <t xml:space="preserve">Самотаев </t>
  </si>
  <si>
    <t xml:space="preserve">Андрей </t>
  </si>
  <si>
    <t>Юрьевич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</si>
  <si>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</si>
  <si>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Кочеткова Аксана Анатольевна</t>
  </si>
  <si>
    <t>18-06-2021-02</t>
  </si>
  <si>
    <t xml:space="preserve">Семенов </t>
  </si>
  <si>
    <t xml:space="preserve">Никита </t>
  </si>
  <si>
    <t>18-09-2021-01</t>
  </si>
  <si>
    <t>Ерёмин</t>
  </si>
  <si>
    <t>Артём</t>
  </si>
  <si>
    <t>Тамбовское областное государственное автономное общеобразовательное учреждение "Мичуринский лицей-интернат"</t>
  </si>
  <si>
    <t>9(8)</t>
  </si>
  <si>
    <t>Глинский Владимир Васильевич</t>
  </si>
  <si>
    <t>18-11-2021-01</t>
  </si>
  <si>
    <t>Отрошко</t>
  </si>
  <si>
    <t>18-11-2021-02</t>
  </si>
  <si>
    <t>Ястребков</t>
  </si>
  <si>
    <t>18-10-2021-08</t>
  </si>
  <si>
    <t>Бащенко</t>
  </si>
  <si>
    <t>Иван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</si>
  <si>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</si>
  <si>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Малеев Александр Игоревич</t>
  </si>
  <si>
    <t>18-07-2021-05</t>
  </si>
  <si>
    <t>Нагиев</t>
  </si>
  <si>
    <t>Заур</t>
  </si>
  <si>
    <t>Сеймурович</t>
  </si>
  <si>
    <t>18-09-2021-04</t>
  </si>
  <si>
    <t>Кожевников</t>
  </si>
  <si>
    <t>Андрей</t>
  </si>
  <si>
    <t>Владиславович</t>
  </si>
  <si>
    <t>6</t>
  </si>
  <si>
    <t>18-07-2021-04</t>
  </si>
  <si>
    <t>Комаревцев</t>
  </si>
  <si>
    <t>Максим</t>
  </si>
  <si>
    <t>муниципальное бюджетное общеобразовательное учреждение "Средняя общеобразовательная школа №9"                       г.Мичуринска Тамбовской области</t>
  </si>
  <si>
    <t>Колесникова Наталья Владимировна</t>
  </si>
  <si>
    <t>18-07-2021-02</t>
  </si>
  <si>
    <t xml:space="preserve">Каданцев </t>
  </si>
  <si>
    <t>Корнев</t>
  </si>
  <si>
    <r>
      <t xml:space="preserve">Место проведения: МБОУ СОШ № 1,  МБОУ СОШ № 2,  МАОУ СОШ № 5 НТЦ им. И.В. Мичурина,  МБОУ СОШ № 7,  МБОУ СОШ № 9,  МБОУ СОШ № 15,  МБОУ СОШ № 17,  МБОУ СОШ № 18 им. Э.Д. Потапова,  МБОУ СОШ № 19, </t>
    </r>
    <r>
      <rPr>
        <sz val="18"/>
        <color indexed="8"/>
        <rFont val="Times New Roman"/>
        <family val="1"/>
      </rPr>
      <t xml:space="preserve"> ТОГАОУ "Мичуринский лицей-интернат"</t>
    </r>
  </si>
  <si>
    <r>
      <t xml:space="preserve">Количество участников: </t>
    </r>
    <r>
      <rPr>
        <b/>
        <sz val="18"/>
        <rFont val="Times New Roman"/>
        <family val="1"/>
      </rPr>
      <t>всего - 36</t>
    </r>
    <r>
      <rPr>
        <sz val="18"/>
        <rFont val="Times New Roman"/>
        <family val="1"/>
      </rPr>
      <t xml:space="preserve"> , 5 класс  - 0,  6 класс - 7, 7 класс - 10, 8 класс - 9, 9 класс - 4, 10 класс -4 , 11 класс - 2</t>
    </r>
  </si>
  <si>
    <t>Победитель</t>
  </si>
  <si>
    <t>Призер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</si>
</sst>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u val="single"/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b/>
      <i/>
      <sz val="18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14" fontId="53" fillId="0" borderId="17" xfId="0" applyNumberFormat="1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176" fontId="53" fillId="34" borderId="18" xfId="0" applyNumberFormat="1" applyFont="1" applyFill="1" applyBorder="1" applyAlignment="1">
      <alignment horizontal="center" vertical="center" wrapText="1"/>
    </xf>
    <xf numFmtId="0" fontId="53" fillId="35" borderId="18" xfId="0" applyFont="1" applyFill="1" applyBorder="1" applyAlignment="1">
      <alignment horizontal="center" vertical="center" wrapText="1"/>
    </xf>
    <xf numFmtId="0" fontId="53" fillId="35" borderId="19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51" fillId="0" borderId="14" xfId="0" applyFont="1" applyBorder="1" applyAlignment="1">
      <alignment horizontal="center" vertical="center" textRotation="90" wrapText="1"/>
    </xf>
    <xf numFmtId="14" fontId="53" fillId="0" borderId="18" xfId="0" applyNumberFormat="1" applyFont="1" applyBorder="1" applyAlignment="1">
      <alignment horizontal="center" vertical="center" wrapText="1"/>
    </xf>
    <xf numFmtId="0" fontId="54" fillId="0" borderId="18" xfId="0" applyFont="1" applyBorder="1" applyAlignment="1">
      <alignment/>
    </xf>
    <xf numFmtId="0" fontId="53" fillId="0" borderId="0" xfId="0" applyFont="1" applyBorder="1" applyAlignment="1">
      <alignment horizontal="center" vertical="center" wrapText="1"/>
    </xf>
    <xf numFmtId="0" fontId="53" fillId="33" borderId="17" xfId="0" applyNumberFormat="1" applyFont="1" applyFill="1" applyBorder="1" applyAlignment="1">
      <alignment horizontal="center" vertical="center" wrapText="1"/>
    </xf>
    <xf numFmtId="0" fontId="57" fillId="0" borderId="18" xfId="0" applyFont="1" applyBorder="1" applyAlignment="1">
      <alignment vertical="center" wrapText="1"/>
    </xf>
    <xf numFmtId="0" fontId="57" fillId="0" borderId="18" xfId="0" applyFont="1" applyBorder="1" applyAlignment="1">
      <alignment horizontal="justify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49" fontId="53" fillId="33" borderId="17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56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wrapText="1"/>
    </xf>
    <xf numFmtId="0" fontId="56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8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tabSelected="1" view="pageBreakPreview" zoomScale="60" zoomScaleNormal="73" zoomScalePageLayoutView="0" workbookViewId="0" topLeftCell="D1">
      <pane ySplit="19" topLeftCell="A25" activePane="bottomLeft" state="frozen"/>
      <selection pane="topLeft" activeCell="D1" sqref="D1"/>
      <selection pane="bottomLeft" activeCell="N45" sqref="N45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16.00390625" style="0" customWidth="1"/>
    <col min="5" max="5" width="14.57421875" style="0" customWidth="1"/>
    <col min="6" max="6" width="16.7109375" style="0" customWidth="1"/>
    <col min="8" max="8" width="14.7109375" style="0" customWidth="1"/>
    <col min="9" max="9" width="18.00390625" style="0" customWidth="1"/>
    <col min="10" max="10" width="51.7109375" style="0" customWidth="1"/>
    <col min="11" max="11" width="8.7109375" style="0" customWidth="1"/>
    <col min="12" max="12" width="10.57421875" style="0" customWidth="1"/>
    <col min="13" max="13" width="10.00390625" style="0" customWidth="1"/>
    <col min="14" max="14" width="9.140625" style="0" customWidth="1"/>
    <col min="15" max="15" width="12.7109375" style="0" customWidth="1"/>
    <col min="16" max="16" width="14.00390625" style="0" customWidth="1"/>
    <col min="17" max="17" width="16.57421875" style="0" customWidth="1"/>
    <col min="18" max="18" width="15.57421875" style="0" customWidth="1"/>
    <col min="19" max="19" width="15.00390625" style="0" customWidth="1"/>
    <col min="20" max="20" width="20.28125" style="0" customWidth="1"/>
    <col min="21" max="21" width="21.8515625" style="0" customWidth="1"/>
  </cols>
  <sheetData>
    <row r="1" spans="1:21" ht="23.25" customHeight="1">
      <c r="A1" s="34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22.5">
      <c r="A2" s="35" t="s">
        <v>22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22.5">
      <c r="A3" s="35" t="s">
        <v>29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ht="22.5">
      <c r="A4" s="18"/>
      <c r="B4" s="35" t="s">
        <v>53</v>
      </c>
      <c r="C4" s="35"/>
      <c r="D4" s="35"/>
      <c r="E4" s="35"/>
      <c r="F4" s="18"/>
      <c r="G4" s="18"/>
      <c r="H4" s="18"/>
      <c r="I4" s="18"/>
      <c r="J4" s="18"/>
      <c r="K4" s="18"/>
      <c r="L4" s="18"/>
      <c r="M4" s="18"/>
      <c r="N4" s="18"/>
      <c r="O4" s="35" t="s">
        <v>27</v>
      </c>
      <c r="P4" s="35"/>
      <c r="Q4" s="35"/>
      <c r="R4" s="35"/>
      <c r="S4" s="35"/>
      <c r="T4" s="35"/>
      <c r="U4" s="18"/>
    </row>
    <row r="5" spans="1:21" s="29" customFormat="1" ht="23.25">
      <c r="A5" s="36" t="s">
        <v>174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1" ht="23.25">
      <c r="A6" s="31" t="s">
        <v>173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23.25">
      <c r="A7" s="33" t="s">
        <v>28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ht="23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ht="23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ht="22.5">
      <c r="A10" s="32" t="s">
        <v>18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1" ht="23.25">
      <c r="A11" s="31" t="s">
        <v>54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1:21" ht="23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ht="22.5">
      <c r="A13" s="32" t="s">
        <v>19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</row>
    <row r="14" spans="1:21" ht="23.25">
      <c r="A14" s="31" t="s">
        <v>55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</row>
    <row r="15" spans="1:21" ht="23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ht="22.5" customHeight="1">
      <c r="A16" s="30" t="s">
        <v>56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ht="23.25" customHeight="1">
      <c r="A17" s="37" t="s">
        <v>20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</row>
    <row r="18" ht="15.75" thickBot="1"/>
    <row r="19" spans="1:21" ht="96" customHeight="1" thickBot="1">
      <c r="A19" s="1" t="s">
        <v>0</v>
      </c>
      <c r="B19" s="2" t="s">
        <v>1</v>
      </c>
      <c r="C19" s="2" t="s">
        <v>10</v>
      </c>
      <c r="D19" s="2" t="s">
        <v>2</v>
      </c>
      <c r="E19" s="2" t="s">
        <v>3</v>
      </c>
      <c r="F19" s="2" t="s">
        <v>4</v>
      </c>
      <c r="G19" s="2" t="s">
        <v>5</v>
      </c>
      <c r="H19" s="3" t="s">
        <v>6</v>
      </c>
      <c r="I19" s="2" t="s">
        <v>24</v>
      </c>
      <c r="J19" s="2" t="s">
        <v>7</v>
      </c>
      <c r="K19" s="4" t="s">
        <v>8</v>
      </c>
      <c r="L19" s="19" t="s">
        <v>31</v>
      </c>
      <c r="M19" s="19" t="s">
        <v>30</v>
      </c>
      <c r="N19" s="19" t="s">
        <v>26</v>
      </c>
      <c r="O19" s="5" t="s">
        <v>11</v>
      </c>
      <c r="P19" s="5" t="s">
        <v>14</v>
      </c>
      <c r="Q19" s="5" t="s">
        <v>15</v>
      </c>
      <c r="R19" s="5" t="s">
        <v>12</v>
      </c>
      <c r="S19" s="5" t="s">
        <v>13</v>
      </c>
      <c r="T19" s="5" t="s">
        <v>21</v>
      </c>
      <c r="U19" s="6" t="s">
        <v>9</v>
      </c>
    </row>
    <row r="20" spans="1:21" ht="89.25" customHeight="1">
      <c r="A20" s="11">
        <v>1</v>
      </c>
      <c r="B20" s="11" t="s">
        <v>16</v>
      </c>
      <c r="C20" s="7" t="s">
        <v>60</v>
      </c>
      <c r="D20" s="7" t="s">
        <v>61</v>
      </c>
      <c r="E20" s="7" t="s">
        <v>62</v>
      </c>
      <c r="F20" s="7" t="s">
        <v>63</v>
      </c>
      <c r="G20" s="7" t="s">
        <v>23</v>
      </c>
      <c r="H20" s="8">
        <v>40049</v>
      </c>
      <c r="I20" s="7" t="s">
        <v>25</v>
      </c>
      <c r="J20" s="7" t="s">
        <v>64</v>
      </c>
      <c r="K20" s="9">
        <v>6</v>
      </c>
      <c r="L20" s="10">
        <v>12</v>
      </c>
      <c r="M20" s="10">
        <v>0</v>
      </c>
      <c r="N20" s="10"/>
      <c r="O20" s="12">
        <f aca="true" t="shared" si="0" ref="O20:O27">SUM(L20:N20)</f>
        <v>12</v>
      </c>
      <c r="P20" s="10">
        <v>20</v>
      </c>
      <c r="Q20" s="13">
        <f aca="true" t="shared" si="1" ref="Q20:Q27">O20/P20</f>
        <v>0.6</v>
      </c>
      <c r="R20" s="14"/>
      <c r="S20" s="14"/>
      <c r="T20" s="15" t="s">
        <v>175</v>
      </c>
      <c r="U20" s="11" t="s">
        <v>65</v>
      </c>
    </row>
    <row r="21" spans="1:21" ht="75">
      <c r="A21" s="11">
        <v>2</v>
      </c>
      <c r="B21" s="11" t="s">
        <v>16</v>
      </c>
      <c r="C21" s="11">
        <v>1806202102</v>
      </c>
      <c r="D21" s="11" t="s">
        <v>114</v>
      </c>
      <c r="E21" s="11" t="s">
        <v>115</v>
      </c>
      <c r="F21" s="11" t="s">
        <v>116</v>
      </c>
      <c r="G21" s="16" t="s">
        <v>23</v>
      </c>
      <c r="H21" s="20">
        <v>40016</v>
      </c>
      <c r="I21" s="11" t="s">
        <v>25</v>
      </c>
      <c r="J21" s="11" t="s">
        <v>112</v>
      </c>
      <c r="K21" s="11">
        <v>6</v>
      </c>
      <c r="L21" s="10">
        <v>10.5</v>
      </c>
      <c r="M21" s="10">
        <v>1</v>
      </c>
      <c r="N21" s="10"/>
      <c r="O21" s="12">
        <f t="shared" si="0"/>
        <v>11.5</v>
      </c>
      <c r="P21" s="10">
        <v>20</v>
      </c>
      <c r="Q21" s="13">
        <f t="shared" si="1"/>
        <v>0.575</v>
      </c>
      <c r="R21" s="14"/>
      <c r="S21" s="14"/>
      <c r="T21" s="15" t="s">
        <v>176</v>
      </c>
      <c r="U21" s="11" t="s">
        <v>113</v>
      </c>
    </row>
    <row r="22" spans="1:21" ht="72.75" customHeight="1">
      <c r="A22" s="11">
        <v>3</v>
      </c>
      <c r="B22" s="11" t="s">
        <v>16</v>
      </c>
      <c r="C22" s="11" t="s">
        <v>66</v>
      </c>
      <c r="D22" s="11" t="s">
        <v>67</v>
      </c>
      <c r="E22" s="11" t="s">
        <v>68</v>
      </c>
      <c r="F22" s="11" t="s">
        <v>69</v>
      </c>
      <c r="G22" s="21" t="s">
        <v>70</v>
      </c>
      <c r="H22" s="20">
        <v>40060</v>
      </c>
      <c r="I22" s="11" t="s">
        <v>25</v>
      </c>
      <c r="J22" s="11" t="s">
        <v>64</v>
      </c>
      <c r="K22" s="11">
        <v>6</v>
      </c>
      <c r="L22" s="10">
        <v>11</v>
      </c>
      <c r="M22" s="10">
        <v>0</v>
      </c>
      <c r="N22" s="10"/>
      <c r="O22" s="12">
        <f t="shared" si="0"/>
        <v>11</v>
      </c>
      <c r="P22" s="10">
        <v>20</v>
      </c>
      <c r="Q22" s="13">
        <f t="shared" si="1"/>
        <v>0.55</v>
      </c>
      <c r="R22" s="14"/>
      <c r="S22" s="14"/>
      <c r="T22" s="15"/>
      <c r="U22" s="11" t="s">
        <v>65</v>
      </c>
    </row>
    <row r="23" spans="1:21" ht="66.75" customHeight="1">
      <c r="A23" s="11">
        <v>4</v>
      </c>
      <c r="B23" s="11" t="s">
        <v>16</v>
      </c>
      <c r="C23" s="11">
        <v>1806202101</v>
      </c>
      <c r="D23" s="11" t="s">
        <v>110</v>
      </c>
      <c r="E23" s="11" t="s">
        <v>111</v>
      </c>
      <c r="F23" s="11" t="s">
        <v>41</v>
      </c>
      <c r="G23" s="11" t="s">
        <v>23</v>
      </c>
      <c r="H23" s="20">
        <v>40085</v>
      </c>
      <c r="I23" s="11" t="s">
        <v>25</v>
      </c>
      <c r="J23" s="11" t="s">
        <v>112</v>
      </c>
      <c r="K23" s="11">
        <v>6</v>
      </c>
      <c r="L23" s="10">
        <v>9</v>
      </c>
      <c r="M23" s="10">
        <v>0</v>
      </c>
      <c r="N23" s="10"/>
      <c r="O23" s="12">
        <f t="shared" si="0"/>
        <v>9</v>
      </c>
      <c r="P23" s="10">
        <v>20</v>
      </c>
      <c r="Q23" s="13">
        <f t="shared" si="1"/>
        <v>0.45</v>
      </c>
      <c r="R23" s="14"/>
      <c r="S23" s="14"/>
      <c r="T23" s="15"/>
      <c r="U23" s="11" t="s">
        <v>113</v>
      </c>
    </row>
    <row r="24" spans="1:21" ht="75">
      <c r="A24" s="11">
        <v>5</v>
      </c>
      <c r="B24" s="11" t="s">
        <v>16</v>
      </c>
      <c r="C24" s="11" t="s">
        <v>71</v>
      </c>
      <c r="D24" s="11" t="s">
        <v>72</v>
      </c>
      <c r="E24" s="11" t="s">
        <v>73</v>
      </c>
      <c r="F24" s="11" t="s">
        <v>74</v>
      </c>
      <c r="G24" s="22" t="s">
        <v>23</v>
      </c>
      <c r="H24" s="20">
        <v>39109</v>
      </c>
      <c r="I24" s="11" t="s">
        <v>25</v>
      </c>
      <c r="J24" s="11" t="s">
        <v>64</v>
      </c>
      <c r="K24" s="11">
        <v>6</v>
      </c>
      <c r="L24" s="10">
        <v>9</v>
      </c>
      <c r="M24" s="10">
        <v>0</v>
      </c>
      <c r="N24" s="10"/>
      <c r="O24" s="12">
        <f t="shared" si="0"/>
        <v>9</v>
      </c>
      <c r="P24" s="10">
        <v>20</v>
      </c>
      <c r="Q24" s="13">
        <f t="shared" si="1"/>
        <v>0.45</v>
      </c>
      <c r="R24" s="14"/>
      <c r="S24" s="14"/>
      <c r="T24" s="15"/>
      <c r="U24" s="11" t="s">
        <v>65</v>
      </c>
    </row>
    <row r="25" spans="1:21" ht="75">
      <c r="A25" s="11">
        <v>6</v>
      </c>
      <c r="B25" s="11" t="s">
        <v>16</v>
      </c>
      <c r="C25" s="11" t="s">
        <v>132</v>
      </c>
      <c r="D25" s="24" t="s">
        <v>133</v>
      </c>
      <c r="E25" s="25" t="s">
        <v>134</v>
      </c>
      <c r="F25" s="25" t="s">
        <v>135</v>
      </c>
      <c r="G25" s="11" t="s">
        <v>23</v>
      </c>
      <c r="H25" s="20">
        <v>40154</v>
      </c>
      <c r="I25" s="11" t="s">
        <v>25</v>
      </c>
      <c r="J25" s="11" t="s">
        <v>136</v>
      </c>
      <c r="K25" s="11">
        <v>6</v>
      </c>
      <c r="L25" s="26">
        <v>9</v>
      </c>
      <c r="M25" s="26">
        <v>0</v>
      </c>
      <c r="N25" s="26"/>
      <c r="O25" s="12">
        <f t="shared" si="0"/>
        <v>9</v>
      </c>
      <c r="P25" s="26">
        <v>20</v>
      </c>
      <c r="Q25" s="13">
        <f t="shared" si="1"/>
        <v>0.45</v>
      </c>
      <c r="R25" s="14"/>
      <c r="S25" s="14"/>
      <c r="T25" s="14"/>
      <c r="U25" s="11" t="s">
        <v>137</v>
      </c>
    </row>
    <row r="26" spans="1:21" ht="75.75" thickBot="1">
      <c r="A26" s="11">
        <v>7</v>
      </c>
      <c r="B26" s="11" t="s">
        <v>16</v>
      </c>
      <c r="C26" s="11" t="s">
        <v>138</v>
      </c>
      <c r="D26" s="24" t="s">
        <v>139</v>
      </c>
      <c r="E26" s="25" t="s">
        <v>140</v>
      </c>
      <c r="F26" s="25" t="s">
        <v>92</v>
      </c>
      <c r="G26" s="11" t="s">
        <v>23</v>
      </c>
      <c r="H26" s="20">
        <v>39923</v>
      </c>
      <c r="I26" s="11" t="s">
        <v>25</v>
      </c>
      <c r="J26" s="11" t="s">
        <v>136</v>
      </c>
      <c r="K26" s="11">
        <v>6</v>
      </c>
      <c r="L26" s="26">
        <v>9</v>
      </c>
      <c r="M26" s="26">
        <v>0</v>
      </c>
      <c r="N26" s="26"/>
      <c r="O26" s="12">
        <f t="shared" si="0"/>
        <v>9</v>
      </c>
      <c r="P26" s="26">
        <v>20</v>
      </c>
      <c r="Q26" s="13">
        <f t="shared" si="1"/>
        <v>0.45</v>
      </c>
      <c r="R26" s="14"/>
      <c r="S26" s="14"/>
      <c r="T26" s="14"/>
      <c r="U26" s="11" t="s">
        <v>137</v>
      </c>
    </row>
    <row r="27" spans="1:21" ht="89.25" customHeight="1" thickBot="1">
      <c r="A27" s="11">
        <v>9</v>
      </c>
      <c r="B27" s="11" t="s">
        <v>16</v>
      </c>
      <c r="C27" s="7" t="s">
        <v>105</v>
      </c>
      <c r="D27" s="7" t="s">
        <v>106</v>
      </c>
      <c r="E27" s="7" t="s">
        <v>99</v>
      </c>
      <c r="F27" s="7" t="s">
        <v>107</v>
      </c>
      <c r="G27" s="7" t="s">
        <v>23</v>
      </c>
      <c r="H27" s="8">
        <v>39461</v>
      </c>
      <c r="I27" s="7" t="s">
        <v>25</v>
      </c>
      <c r="J27" s="7" t="s">
        <v>108</v>
      </c>
      <c r="K27" s="9">
        <v>7</v>
      </c>
      <c r="L27" s="10">
        <v>7.5</v>
      </c>
      <c r="M27" s="10">
        <v>4</v>
      </c>
      <c r="N27" s="10">
        <v>18</v>
      </c>
      <c r="O27" s="12">
        <f t="shared" si="0"/>
        <v>29.5</v>
      </c>
      <c r="P27" s="10">
        <v>60</v>
      </c>
      <c r="Q27" s="13">
        <f t="shared" si="1"/>
        <v>0.49166666666666664</v>
      </c>
      <c r="R27" s="14"/>
      <c r="S27" s="14"/>
      <c r="T27" s="15" t="s">
        <v>175</v>
      </c>
      <c r="U27" s="11" t="s">
        <v>109</v>
      </c>
    </row>
    <row r="28" spans="1:21" ht="89.25" customHeight="1" thickBot="1">
      <c r="A28" s="11">
        <v>11</v>
      </c>
      <c r="B28" s="11" t="s">
        <v>16</v>
      </c>
      <c r="C28" s="7" t="s">
        <v>84</v>
      </c>
      <c r="D28" s="7" t="s">
        <v>85</v>
      </c>
      <c r="E28" s="7" t="s">
        <v>86</v>
      </c>
      <c r="F28" s="7" t="s">
        <v>87</v>
      </c>
      <c r="G28" s="7" t="s">
        <v>23</v>
      </c>
      <c r="H28" s="8">
        <v>39659</v>
      </c>
      <c r="I28" s="7" t="s">
        <v>25</v>
      </c>
      <c r="J28" s="7" t="s">
        <v>88</v>
      </c>
      <c r="K28" s="9">
        <v>7</v>
      </c>
      <c r="L28" s="10">
        <v>10</v>
      </c>
      <c r="M28" s="10">
        <v>1</v>
      </c>
      <c r="N28" s="10">
        <v>17</v>
      </c>
      <c r="O28" s="12">
        <f aca="true" t="shared" si="2" ref="O28:O43">SUM(L28:N28)</f>
        <v>28</v>
      </c>
      <c r="P28" s="10">
        <v>60</v>
      </c>
      <c r="Q28" s="13">
        <f aca="true" t="shared" si="3" ref="Q28:Q43">O28/P28</f>
        <v>0.4666666666666667</v>
      </c>
      <c r="R28" s="14"/>
      <c r="S28" s="14"/>
      <c r="T28" s="15" t="s">
        <v>176</v>
      </c>
      <c r="U28" s="11" t="s">
        <v>89</v>
      </c>
    </row>
    <row r="29" spans="1:21" ht="132" thickBot="1">
      <c r="A29" s="11">
        <v>12</v>
      </c>
      <c r="B29" s="11" t="s">
        <v>16</v>
      </c>
      <c r="C29" s="7" t="s">
        <v>103</v>
      </c>
      <c r="D29" s="11" t="s">
        <v>104</v>
      </c>
      <c r="E29" s="11" t="s">
        <v>73</v>
      </c>
      <c r="F29" s="11" t="s">
        <v>100</v>
      </c>
      <c r="G29" s="7" t="s">
        <v>23</v>
      </c>
      <c r="H29" s="20">
        <v>39242</v>
      </c>
      <c r="I29" s="7" t="s">
        <v>25</v>
      </c>
      <c r="J29" s="7" t="s">
        <v>88</v>
      </c>
      <c r="K29" s="11">
        <v>8</v>
      </c>
      <c r="L29" s="23">
        <v>7.5</v>
      </c>
      <c r="M29" s="10">
        <v>3</v>
      </c>
      <c r="N29" s="10">
        <v>16</v>
      </c>
      <c r="O29" s="12">
        <f t="shared" si="2"/>
        <v>26.5</v>
      </c>
      <c r="P29" s="10">
        <v>60</v>
      </c>
      <c r="Q29" s="13">
        <f t="shared" si="3"/>
        <v>0.44166666666666665</v>
      </c>
      <c r="R29" s="14"/>
      <c r="S29" s="14"/>
      <c r="T29" s="15" t="s">
        <v>176</v>
      </c>
      <c r="U29" s="11" t="s">
        <v>89</v>
      </c>
    </row>
    <row r="30" spans="1:21" ht="132" thickBot="1">
      <c r="A30" s="11">
        <v>13</v>
      </c>
      <c r="B30" s="11" t="s">
        <v>16</v>
      </c>
      <c r="C30" s="7" t="s">
        <v>101</v>
      </c>
      <c r="D30" s="11" t="s">
        <v>102</v>
      </c>
      <c r="E30" s="11" t="s">
        <v>43</v>
      </c>
      <c r="F30" s="11" t="s">
        <v>41</v>
      </c>
      <c r="G30" s="7" t="s">
        <v>23</v>
      </c>
      <c r="H30" s="20">
        <v>39201</v>
      </c>
      <c r="I30" s="7" t="s">
        <v>25</v>
      </c>
      <c r="J30" s="7" t="s">
        <v>88</v>
      </c>
      <c r="K30" s="11">
        <v>8</v>
      </c>
      <c r="L30" s="10">
        <v>11</v>
      </c>
      <c r="M30" s="10">
        <v>5</v>
      </c>
      <c r="N30" s="10">
        <v>10</v>
      </c>
      <c r="O30" s="12">
        <f t="shared" si="2"/>
        <v>26</v>
      </c>
      <c r="P30" s="10">
        <v>60</v>
      </c>
      <c r="Q30" s="13">
        <f t="shared" si="3"/>
        <v>0.43333333333333335</v>
      </c>
      <c r="R30" s="14"/>
      <c r="S30" s="14"/>
      <c r="T30" s="15" t="s">
        <v>176</v>
      </c>
      <c r="U30" s="11" t="s">
        <v>89</v>
      </c>
    </row>
    <row r="31" spans="1:21" ht="131.25">
      <c r="A31" s="11">
        <v>14</v>
      </c>
      <c r="B31" s="11" t="s">
        <v>16</v>
      </c>
      <c r="C31" s="7" t="s">
        <v>93</v>
      </c>
      <c r="D31" s="11" t="s">
        <v>94</v>
      </c>
      <c r="E31" s="11" t="s">
        <v>95</v>
      </c>
      <c r="F31" s="11" t="s">
        <v>96</v>
      </c>
      <c r="G31" s="7" t="s">
        <v>23</v>
      </c>
      <c r="H31" s="20">
        <v>39247</v>
      </c>
      <c r="I31" s="7" t="s">
        <v>25</v>
      </c>
      <c r="J31" s="7" t="s">
        <v>88</v>
      </c>
      <c r="K31" s="11">
        <v>8</v>
      </c>
      <c r="L31" s="10">
        <v>9</v>
      </c>
      <c r="M31" s="10">
        <v>4</v>
      </c>
      <c r="N31" s="10">
        <v>12</v>
      </c>
      <c r="O31" s="12">
        <f t="shared" si="2"/>
        <v>25</v>
      </c>
      <c r="P31" s="10">
        <v>60</v>
      </c>
      <c r="Q31" s="13">
        <f t="shared" si="3"/>
        <v>0.4166666666666667</v>
      </c>
      <c r="R31" s="14"/>
      <c r="S31" s="14"/>
      <c r="T31" s="15" t="s">
        <v>176</v>
      </c>
      <c r="U31" s="11" t="s">
        <v>89</v>
      </c>
    </row>
    <row r="32" spans="1:21" ht="75.75" thickBot="1">
      <c r="A32" s="11">
        <v>16</v>
      </c>
      <c r="B32" s="11" t="s">
        <v>16</v>
      </c>
      <c r="C32" s="11">
        <v>1807202106</v>
      </c>
      <c r="D32" s="11" t="s">
        <v>122</v>
      </c>
      <c r="E32" s="11" t="s">
        <v>115</v>
      </c>
      <c r="F32" s="11" t="s">
        <v>123</v>
      </c>
      <c r="G32" s="11" t="s">
        <v>23</v>
      </c>
      <c r="H32" s="20">
        <v>39449</v>
      </c>
      <c r="I32" s="11" t="s">
        <v>25</v>
      </c>
      <c r="J32" s="11" t="s">
        <v>112</v>
      </c>
      <c r="K32" s="11">
        <v>7</v>
      </c>
      <c r="L32" s="10">
        <v>10</v>
      </c>
      <c r="M32" s="10">
        <v>3</v>
      </c>
      <c r="N32" s="10">
        <v>5</v>
      </c>
      <c r="O32" s="12">
        <f t="shared" si="2"/>
        <v>18</v>
      </c>
      <c r="P32" s="10">
        <v>60</v>
      </c>
      <c r="Q32" s="13">
        <f t="shared" si="3"/>
        <v>0.3</v>
      </c>
      <c r="R32" s="14"/>
      <c r="S32" s="14"/>
      <c r="T32" s="15" t="s">
        <v>176</v>
      </c>
      <c r="U32" s="11" t="s">
        <v>113</v>
      </c>
    </row>
    <row r="33" spans="1:21" ht="132" thickBot="1">
      <c r="A33" s="11">
        <v>17</v>
      </c>
      <c r="B33" s="11" t="s">
        <v>16</v>
      </c>
      <c r="C33" s="7" t="s">
        <v>97</v>
      </c>
      <c r="D33" s="11" t="s">
        <v>98</v>
      </c>
      <c r="E33" s="11" t="s">
        <v>99</v>
      </c>
      <c r="F33" s="11" t="s">
        <v>100</v>
      </c>
      <c r="G33" s="7" t="s">
        <v>23</v>
      </c>
      <c r="H33" s="20">
        <v>39104</v>
      </c>
      <c r="I33" s="7" t="s">
        <v>25</v>
      </c>
      <c r="J33" s="7" t="s">
        <v>88</v>
      </c>
      <c r="K33" s="11">
        <v>8</v>
      </c>
      <c r="L33" s="10">
        <v>8.5</v>
      </c>
      <c r="M33" s="10">
        <v>3</v>
      </c>
      <c r="N33" s="10">
        <v>4</v>
      </c>
      <c r="O33" s="12">
        <f t="shared" si="2"/>
        <v>15.5</v>
      </c>
      <c r="P33" s="10">
        <v>60</v>
      </c>
      <c r="Q33" s="13">
        <f t="shared" si="3"/>
        <v>0.25833333333333336</v>
      </c>
      <c r="R33" s="14"/>
      <c r="S33" s="14"/>
      <c r="T33" s="15"/>
      <c r="U33" s="11" t="s">
        <v>89</v>
      </c>
    </row>
    <row r="34" spans="1:21" ht="99.75" customHeight="1">
      <c r="A34" s="11">
        <v>8</v>
      </c>
      <c r="B34" s="11" t="s">
        <v>16</v>
      </c>
      <c r="C34" s="11" t="s">
        <v>165</v>
      </c>
      <c r="D34" s="11" t="s">
        <v>166</v>
      </c>
      <c r="E34" s="11" t="s">
        <v>167</v>
      </c>
      <c r="F34" s="11" t="s">
        <v>92</v>
      </c>
      <c r="G34" s="11" t="s">
        <v>23</v>
      </c>
      <c r="H34" s="20">
        <v>39640</v>
      </c>
      <c r="I34" s="11" t="s">
        <v>25</v>
      </c>
      <c r="J34" s="7" t="s">
        <v>168</v>
      </c>
      <c r="K34" s="11">
        <v>7</v>
      </c>
      <c r="L34" s="10">
        <v>15</v>
      </c>
      <c r="M34" s="10">
        <v>0</v>
      </c>
      <c r="N34" s="10">
        <v>0</v>
      </c>
      <c r="O34" s="12">
        <f>SUM(L34:N34)</f>
        <v>15</v>
      </c>
      <c r="P34" s="10">
        <v>60</v>
      </c>
      <c r="Q34" s="13">
        <f>O34/P34</f>
        <v>0.25</v>
      </c>
      <c r="R34" s="14"/>
      <c r="S34" s="14"/>
      <c r="T34" s="15"/>
      <c r="U34" s="11" t="s">
        <v>169</v>
      </c>
    </row>
    <row r="35" spans="1:21" ht="75.75" thickBot="1">
      <c r="A35" s="11">
        <v>18</v>
      </c>
      <c r="B35" s="11" t="s">
        <v>16</v>
      </c>
      <c r="C35" s="11">
        <v>1808202104</v>
      </c>
      <c r="D35" s="11" t="s">
        <v>118</v>
      </c>
      <c r="E35" s="11" t="s">
        <v>117</v>
      </c>
      <c r="F35" s="11" t="s">
        <v>119</v>
      </c>
      <c r="G35" s="11" t="s">
        <v>23</v>
      </c>
      <c r="H35" s="20">
        <v>39384</v>
      </c>
      <c r="I35" s="11" t="s">
        <v>25</v>
      </c>
      <c r="J35" s="11" t="s">
        <v>112</v>
      </c>
      <c r="K35" s="11">
        <v>8</v>
      </c>
      <c r="L35" s="10">
        <v>7.5</v>
      </c>
      <c r="M35" s="10">
        <v>2</v>
      </c>
      <c r="N35" s="10">
        <v>3</v>
      </c>
      <c r="O35" s="12">
        <f>SUM(L35:N35)</f>
        <v>12.5</v>
      </c>
      <c r="P35" s="10">
        <v>60</v>
      </c>
      <c r="Q35" s="13">
        <f>O35/P35</f>
        <v>0.20833333333333334</v>
      </c>
      <c r="R35" s="14"/>
      <c r="S35" s="14"/>
      <c r="T35" s="15"/>
      <c r="U35" s="11" t="s">
        <v>113</v>
      </c>
    </row>
    <row r="36" spans="1:21" ht="89.25" customHeight="1" thickBot="1">
      <c r="A36" s="11">
        <v>19</v>
      </c>
      <c r="B36" s="11" t="s">
        <v>16</v>
      </c>
      <c r="C36" s="7" t="s">
        <v>90</v>
      </c>
      <c r="D36" s="7" t="s">
        <v>91</v>
      </c>
      <c r="E36" s="7" t="s">
        <v>73</v>
      </c>
      <c r="F36" s="7" t="s">
        <v>92</v>
      </c>
      <c r="G36" s="7" t="s">
        <v>23</v>
      </c>
      <c r="H36" s="8">
        <v>39604</v>
      </c>
      <c r="I36" s="7" t="s">
        <v>25</v>
      </c>
      <c r="J36" s="7" t="s">
        <v>88</v>
      </c>
      <c r="K36" s="9">
        <v>7</v>
      </c>
      <c r="L36" s="10">
        <v>9</v>
      </c>
      <c r="M36" s="10">
        <v>3</v>
      </c>
      <c r="N36" s="10">
        <v>0</v>
      </c>
      <c r="O36" s="12">
        <f>SUM(L36:N36)</f>
        <v>12</v>
      </c>
      <c r="P36" s="10">
        <v>60</v>
      </c>
      <c r="Q36" s="13">
        <f>O36/P36</f>
        <v>0.2</v>
      </c>
      <c r="R36" s="14"/>
      <c r="S36" s="14"/>
      <c r="T36" s="15"/>
      <c r="U36" s="11" t="s">
        <v>89</v>
      </c>
    </row>
    <row r="37" spans="1:21" ht="99.75" customHeight="1" thickBot="1">
      <c r="A37" s="11">
        <v>10</v>
      </c>
      <c r="B37" s="11" t="s">
        <v>16</v>
      </c>
      <c r="C37" s="11" t="s">
        <v>170</v>
      </c>
      <c r="D37" s="11" t="s">
        <v>171</v>
      </c>
      <c r="E37" s="11" t="s">
        <v>125</v>
      </c>
      <c r="F37" s="11" t="s">
        <v>100</v>
      </c>
      <c r="G37" s="16" t="s">
        <v>23</v>
      </c>
      <c r="H37" s="20">
        <v>39776</v>
      </c>
      <c r="I37" s="11" t="s">
        <v>25</v>
      </c>
      <c r="J37" s="7" t="s">
        <v>168</v>
      </c>
      <c r="K37" s="11">
        <v>7</v>
      </c>
      <c r="L37" s="10">
        <v>12</v>
      </c>
      <c r="M37" s="10">
        <v>0</v>
      </c>
      <c r="N37" s="10">
        <v>0</v>
      </c>
      <c r="O37" s="12">
        <f>SUM(L37:N37)</f>
        <v>12</v>
      </c>
      <c r="P37" s="10">
        <v>60</v>
      </c>
      <c r="Q37" s="13">
        <f>O37/P37</f>
        <v>0.2</v>
      </c>
      <c r="R37" s="14"/>
      <c r="S37" s="14"/>
      <c r="T37" s="15"/>
      <c r="U37" s="11" t="s">
        <v>169</v>
      </c>
    </row>
    <row r="38" spans="1:21" ht="92.25" customHeight="1">
      <c r="A38" s="11">
        <v>20</v>
      </c>
      <c r="B38" s="11" t="s">
        <v>16</v>
      </c>
      <c r="C38" s="11" t="s">
        <v>156</v>
      </c>
      <c r="D38" s="11" t="s">
        <v>157</v>
      </c>
      <c r="E38" s="11" t="s">
        <v>158</v>
      </c>
      <c r="F38" s="11" t="s">
        <v>159</v>
      </c>
      <c r="G38" s="11" t="s">
        <v>23</v>
      </c>
      <c r="H38" s="20">
        <v>39467</v>
      </c>
      <c r="I38" s="7" t="s">
        <v>25</v>
      </c>
      <c r="J38" s="7" t="s">
        <v>154</v>
      </c>
      <c r="K38" s="11">
        <v>7</v>
      </c>
      <c r="L38" s="10">
        <v>9</v>
      </c>
      <c r="M38" s="10">
        <v>3</v>
      </c>
      <c r="N38" s="10">
        <v>0</v>
      </c>
      <c r="O38" s="12">
        <f t="shared" si="2"/>
        <v>12</v>
      </c>
      <c r="P38" s="10">
        <v>60</v>
      </c>
      <c r="Q38" s="13">
        <f t="shared" si="3"/>
        <v>0.2</v>
      </c>
      <c r="R38" s="14"/>
      <c r="S38" s="14"/>
      <c r="T38" s="15"/>
      <c r="U38" s="11" t="s">
        <v>155</v>
      </c>
    </row>
    <row r="39" spans="1:21" ht="94.5" customHeight="1">
      <c r="A39" s="11">
        <v>21</v>
      </c>
      <c r="B39" s="11" t="s">
        <v>16</v>
      </c>
      <c r="C39" s="11" t="s">
        <v>127</v>
      </c>
      <c r="D39" s="11" t="s">
        <v>128</v>
      </c>
      <c r="E39" s="11" t="s">
        <v>129</v>
      </c>
      <c r="F39" s="11" t="s">
        <v>100</v>
      </c>
      <c r="G39" s="11" t="s">
        <v>23</v>
      </c>
      <c r="H39" s="20">
        <v>39151</v>
      </c>
      <c r="I39" s="11" t="s">
        <v>25</v>
      </c>
      <c r="J39" s="11" t="s">
        <v>130</v>
      </c>
      <c r="K39" s="11">
        <v>8</v>
      </c>
      <c r="L39" s="10">
        <v>10.5</v>
      </c>
      <c r="M39" s="10">
        <v>1.5</v>
      </c>
      <c r="N39" s="10">
        <v>0</v>
      </c>
      <c r="O39" s="12">
        <f t="shared" si="2"/>
        <v>12</v>
      </c>
      <c r="P39" s="10">
        <v>60</v>
      </c>
      <c r="Q39" s="13">
        <f t="shared" si="3"/>
        <v>0.2</v>
      </c>
      <c r="R39" s="14"/>
      <c r="S39" s="14"/>
      <c r="T39" s="15"/>
      <c r="U39" s="11" t="s">
        <v>131</v>
      </c>
    </row>
    <row r="40" spans="1:21" ht="75.75" thickBot="1">
      <c r="A40" s="11">
        <v>22</v>
      </c>
      <c r="B40" s="11" t="s">
        <v>16</v>
      </c>
      <c r="C40" s="11">
        <v>1807202107</v>
      </c>
      <c r="D40" s="11" t="s">
        <v>124</v>
      </c>
      <c r="E40" s="11" t="s">
        <v>125</v>
      </c>
      <c r="F40" s="11" t="s">
        <v>126</v>
      </c>
      <c r="G40" s="11" t="s">
        <v>23</v>
      </c>
      <c r="H40" s="20">
        <v>39657</v>
      </c>
      <c r="I40" s="11" t="s">
        <v>25</v>
      </c>
      <c r="J40" s="11" t="s">
        <v>112</v>
      </c>
      <c r="K40" s="11">
        <v>7</v>
      </c>
      <c r="L40" s="10">
        <v>9.5</v>
      </c>
      <c r="M40" s="10">
        <v>0</v>
      </c>
      <c r="N40" s="10">
        <v>1</v>
      </c>
      <c r="O40" s="12">
        <f t="shared" si="2"/>
        <v>10.5</v>
      </c>
      <c r="P40" s="10">
        <v>60</v>
      </c>
      <c r="Q40" s="13">
        <f t="shared" si="3"/>
        <v>0.175</v>
      </c>
      <c r="R40" s="14"/>
      <c r="S40" s="14"/>
      <c r="T40" s="15"/>
      <c r="U40" s="11" t="s">
        <v>113</v>
      </c>
    </row>
    <row r="41" spans="1:21" ht="99.75" customHeight="1">
      <c r="A41" s="11">
        <v>15</v>
      </c>
      <c r="B41" s="11" t="s">
        <v>16</v>
      </c>
      <c r="C41" s="11" t="s">
        <v>156</v>
      </c>
      <c r="D41" s="11" t="s">
        <v>172</v>
      </c>
      <c r="E41" s="11" t="s">
        <v>99</v>
      </c>
      <c r="F41" s="11" t="s">
        <v>107</v>
      </c>
      <c r="G41" s="11" t="s">
        <v>23</v>
      </c>
      <c r="H41" s="20">
        <v>39573</v>
      </c>
      <c r="I41" s="11" t="s">
        <v>25</v>
      </c>
      <c r="J41" s="7" t="s">
        <v>168</v>
      </c>
      <c r="K41" s="11">
        <v>7</v>
      </c>
      <c r="L41" s="10">
        <v>10</v>
      </c>
      <c r="M41" s="10">
        <v>0</v>
      </c>
      <c r="N41" s="10">
        <v>0</v>
      </c>
      <c r="O41" s="12">
        <f>SUM(L41:N41)</f>
        <v>10</v>
      </c>
      <c r="P41" s="10">
        <v>60</v>
      </c>
      <c r="Q41" s="13">
        <f>O41/P41</f>
        <v>0.16666666666666666</v>
      </c>
      <c r="R41" s="14"/>
      <c r="S41" s="14"/>
      <c r="T41" s="15"/>
      <c r="U41" s="11" t="s">
        <v>169</v>
      </c>
    </row>
    <row r="42" spans="1:21" ht="75">
      <c r="A42" s="11">
        <v>23</v>
      </c>
      <c r="B42" s="11" t="s">
        <v>16</v>
      </c>
      <c r="C42" s="11" t="s">
        <v>75</v>
      </c>
      <c r="D42" s="11" t="s">
        <v>76</v>
      </c>
      <c r="E42" s="11" t="s">
        <v>77</v>
      </c>
      <c r="F42" s="11" t="s">
        <v>78</v>
      </c>
      <c r="G42" s="11" t="s">
        <v>70</v>
      </c>
      <c r="H42" s="20">
        <v>39136</v>
      </c>
      <c r="I42" s="11" t="s">
        <v>25</v>
      </c>
      <c r="J42" s="11" t="s">
        <v>64</v>
      </c>
      <c r="K42" s="11">
        <v>8</v>
      </c>
      <c r="L42" s="10">
        <v>10</v>
      </c>
      <c r="M42" s="10">
        <v>0</v>
      </c>
      <c r="N42" s="10">
        <v>0</v>
      </c>
      <c r="O42" s="12">
        <f t="shared" si="2"/>
        <v>10</v>
      </c>
      <c r="P42" s="10">
        <v>60</v>
      </c>
      <c r="Q42" s="13">
        <f t="shared" si="3"/>
        <v>0.16666666666666666</v>
      </c>
      <c r="R42" s="14"/>
      <c r="S42" s="14"/>
      <c r="T42" s="15"/>
      <c r="U42" s="11" t="s">
        <v>65</v>
      </c>
    </row>
    <row r="43" spans="1:21" ht="75">
      <c r="A43" s="11">
        <v>24</v>
      </c>
      <c r="B43" s="11" t="s">
        <v>16</v>
      </c>
      <c r="C43" s="11">
        <v>1807202105</v>
      </c>
      <c r="D43" s="11" t="s">
        <v>120</v>
      </c>
      <c r="E43" s="11" t="s">
        <v>43</v>
      </c>
      <c r="F43" s="11" t="s">
        <v>121</v>
      </c>
      <c r="G43" s="11" t="s">
        <v>23</v>
      </c>
      <c r="H43" s="20">
        <v>39755</v>
      </c>
      <c r="I43" s="11" t="s">
        <v>25</v>
      </c>
      <c r="J43" s="11" t="s">
        <v>112</v>
      </c>
      <c r="K43" s="11">
        <v>7</v>
      </c>
      <c r="L43" s="10">
        <v>9</v>
      </c>
      <c r="M43" s="10">
        <v>0</v>
      </c>
      <c r="N43" s="10">
        <v>0</v>
      </c>
      <c r="O43" s="12">
        <f t="shared" si="2"/>
        <v>9</v>
      </c>
      <c r="P43" s="10">
        <v>60</v>
      </c>
      <c r="Q43" s="13">
        <f t="shared" si="3"/>
        <v>0.15</v>
      </c>
      <c r="R43" s="14"/>
      <c r="S43" s="14"/>
      <c r="T43" s="15"/>
      <c r="U43" s="11" t="s">
        <v>113</v>
      </c>
    </row>
    <row r="44" spans="1:21" ht="75">
      <c r="A44" s="11">
        <v>25</v>
      </c>
      <c r="B44" s="11" t="s">
        <v>16</v>
      </c>
      <c r="C44" s="11">
        <v>1808202103</v>
      </c>
      <c r="D44" s="11" t="s">
        <v>110</v>
      </c>
      <c r="E44" s="11" t="s">
        <v>117</v>
      </c>
      <c r="F44" s="11" t="s">
        <v>100</v>
      </c>
      <c r="G44" s="11" t="s">
        <v>23</v>
      </c>
      <c r="H44" s="20">
        <v>39200</v>
      </c>
      <c r="I44" s="11" t="s">
        <v>25</v>
      </c>
      <c r="J44" s="11" t="s">
        <v>112</v>
      </c>
      <c r="K44" s="11">
        <v>8</v>
      </c>
      <c r="L44" s="10">
        <v>8.5</v>
      </c>
      <c r="M44" s="10">
        <v>0</v>
      </c>
      <c r="N44" s="10">
        <v>0</v>
      </c>
      <c r="O44" s="12">
        <f aca="true" t="shared" si="4" ref="O44:O53">SUM(L44:N44)</f>
        <v>8.5</v>
      </c>
      <c r="P44" s="10">
        <v>60</v>
      </c>
      <c r="Q44" s="13">
        <f aca="true" t="shared" si="5" ref="Q44:Q53">O44/P44</f>
        <v>0.14166666666666666</v>
      </c>
      <c r="R44" s="14"/>
      <c r="S44" s="14"/>
      <c r="T44" s="15"/>
      <c r="U44" s="11" t="s">
        <v>113</v>
      </c>
    </row>
    <row r="45" spans="1:21" ht="75.75" thickBot="1">
      <c r="A45" s="11">
        <v>26</v>
      </c>
      <c r="B45" s="11" t="s">
        <v>16</v>
      </c>
      <c r="C45" s="11" t="s">
        <v>79</v>
      </c>
      <c r="D45" s="11" t="s">
        <v>80</v>
      </c>
      <c r="E45" s="11" t="s">
        <v>81</v>
      </c>
      <c r="F45" s="11" t="s">
        <v>82</v>
      </c>
      <c r="G45" s="11" t="s">
        <v>23</v>
      </c>
      <c r="H45" s="20">
        <v>39334</v>
      </c>
      <c r="I45" s="11" t="s">
        <v>25</v>
      </c>
      <c r="J45" s="11" t="s">
        <v>64</v>
      </c>
      <c r="K45" s="11">
        <v>8</v>
      </c>
      <c r="L45" s="10">
        <v>7</v>
      </c>
      <c r="M45" s="10">
        <v>0</v>
      </c>
      <c r="N45" s="10">
        <v>0</v>
      </c>
      <c r="O45" s="12">
        <f t="shared" si="4"/>
        <v>7</v>
      </c>
      <c r="P45" s="10">
        <v>60</v>
      </c>
      <c r="Q45" s="13">
        <f t="shared" si="5"/>
        <v>0.11666666666666667</v>
      </c>
      <c r="R45" s="14"/>
      <c r="S45" s="14"/>
      <c r="T45" s="15"/>
      <c r="U45" s="11" t="s">
        <v>83</v>
      </c>
    </row>
    <row r="46" spans="1:21" ht="94.5" thickBot="1">
      <c r="A46" s="11">
        <v>27</v>
      </c>
      <c r="B46" s="11" t="s">
        <v>16</v>
      </c>
      <c r="C46" s="11" t="s">
        <v>38</v>
      </c>
      <c r="D46" s="11" t="s">
        <v>51</v>
      </c>
      <c r="E46" s="11" t="s">
        <v>40</v>
      </c>
      <c r="F46" s="11" t="s">
        <v>52</v>
      </c>
      <c r="G46" s="7" t="s">
        <v>23</v>
      </c>
      <c r="H46" s="20">
        <v>38471</v>
      </c>
      <c r="I46" s="7" t="s">
        <v>25</v>
      </c>
      <c r="J46" s="7" t="s">
        <v>33</v>
      </c>
      <c r="K46" s="11">
        <v>10</v>
      </c>
      <c r="L46" s="10">
        <v>19</v>
      </c>
      <c r="M46" s="10">
        <v>3</v>
      </c>
      <c r="N46" s="10">
        <v>14</v>
      </c>
      <c r="O46" s="12">
        <f>SUM(L46:N46)</f>
        <v>36</v>
      </c>
      <c r="P46" s="10">
        <v>60</v>
      </c>
      <c r="Q46" s="13">
        <f>O46/P46</f>
        <v>0.6</v>
      </c>
      <c r="R46" s="14"/>
      <c r="S46" s="14"/>
      <c r="T46" s="15" t="s">
        <v>175</v>
      </c>
      <c r="U46" s="11" t="s">
        <v>32</v>
      </c>
    </row>
    <row r="47" spans="1:21" ht="94.5" thickBot="1">
      <c r="A47" s="11">
        <v>28</v>
      </c>
      <c r="B47" s="11" t="s">
        <v>16</v>
      </c>
      <c r="C47" s="11" t="s">
        <v>37</v>
      </c>
      <c r="D47" s="11" t="s">
        <v>48</v>
      </c>
      <c r="E47" s="11" t="s">
        <v>49</v>
      </c>
      <c r="F47" s="11" t="s">
        <v>50</v>
      </c>
      <c r="G47" s="7" t="s">
        <v>23</v>
      </c>
      <c r="H47" s="20">
        <v>38594</v>
      </c>
      <c r="I47" s="7" t="s">
        <v>25</v>
      </c>
      <c r="J47" s="7" t="s">
        <v>33</v>
      </c>
      <c r="K47" s="11">
        <v>10</v>
      </c>
      <c r="L47" s="10">
        <v>19</v>
      </c>
      <c r="M47" s="10">
        <v>4</v>
      </c>
      <c r="N47" s="10">
        <v>12</v>
      </c>
      <c r="O47" s="12">
        <f>SUM(L47:N47)</f>
        <v>35</v>
      </c>
      <c r="P47" s="10">
        <v>60</v>
      </c>
      <c r="Q47" s="13">
        <f>O47/P47</f>
        <v>0.5833333333333334</v>
      </c>
      <c r="R47" s="14"/>
      <c r="S47" s="14"/>
      <c r="T47" s="15" t="s">
        <v>176</v>
      </c>
      <c r="U47" s="11" t="s">
        <v>32</v>
      </c>
    </row>
    <row r="48" spans="1:21" ht="75.75" customHeight="1" thickBot="1">
      <c r="A48" s="11">
        <v>29</v>
      </c>
      <c r="B48" s="11" t="s">
        <v>16</v>
      </c>
      <c r="C48" s="11" t="s">
        <v>147</v>
      </c>
      <c r="D48" s="11" t="s">
        <v>148</v>
      </c>
      <c r="E48" s="11" t="s">
        <v>125</v>
      </c>
      <c r="F48" s="11" t="s">
        <v>96</v>
      </c>
      <c r="G48" s="7" t="s">
        <v>23</v>
      </c>
      <c r="H48" s="20">
        <v>38312</v>
      </c>
      <c r="I48" s="7" t="s">
        <v>25</v>
      </c>
      <c r="J48" s="7" t="s">
        <v>144</v>
      </c>
      <c r="K48" s="11">
        <v>11</v>
      </c>
      <c r="L48" s="10">
        <v>18</v>
      </c>
      <c r="M48" s="10">
        <v>4.5</v>
      </c>
      <c r="N48" s="10">
        <v>12</v>
      </c>
      <c r="O48" s="12">
        <f>SUM(L48:N48)</f>
        <v>34.5</v>
      </c>
      <c r="P48" s="10">
        <v>60</v>
      </c>
      <c r="Q48" s="13">
        <f>O48/P48</f>
        <v>0.575</v>
      </c>
      <c r="R48" s="14"/>
      <c r="S48" s="14"/>
      <c r="T48" s="15" t="s">
        <v>176</v>
      </c>
      <c r="U48" s="11" t="s">
        <v>146</v>
      </c>
    </row>
    <row r="49" spans="1:21" ht="75.75" thickBot="1">
      <c r="A49" s="11">
        <v>30</v>
      </c>
      <c r="B49" s="11" t="s">
        <v>16</v>
      </c>
      <c r="C49" s="11" t="s">
        <v>149</v>
      </c>
      <c r="D49" s="11" t="s">
        <v>150</v>
      </c>
      <c r="E49" s="11" t="s">
        <v>86</v>
      </c>
      <c r="F49" s="11" t="s">
        <v>92</v>
      </c>
      <c r="G49" s="7" t="s">
        <v>23</v>
      </c>
      <c r="H49" s="20">
        <v>38296</v>
      </c>
      <c r="I49" s="7" t="s">
        <v>25</v>
      </c>
      <c r="J49" s="7" t="s">
        <v>144</v>
      </c>
      <c r="K49" s="11">
        <v>11</v>
      </c>
      <c r="L49" s="10">
        <v>18</v>
      </c>
      <c r="M49" s="10">
        <v>4</v>
      </c>
      <c r="N49" s="10">
        <v>12</v>
      </c>
      <c r="O49" s="12">
        <f>SUM(L49:N49)</f>
        <v>34</v>
      </c>
      <c r="P49" s="10">
        <v>60</v>
      </c>
      <c r="Q49" s="13">
        <f>O49/P49</f>
        <v>0.5666666666666667</v>
      </c>
      <c r="R49" s="14"/>
      <c r="S49" s="14"/>
      <c r="T49" s="15"/>
      <c r="U49" s="11" t="s">
        <v>146</v>
      </c>
    </row>
    <row r="50" spans="1:21" ht="94.5" thickBot="1">
      <c r="A50" s="11">
        <v>31</v>
      </c>
      <c r="B50" s="11" t="s">
        <v>16</v>
      </c>
      <c r="C50" s="11" t="s">
        <v>36</v>
      </c>
      <c r="D50" s="11" t="s">
        <v>45</v>
      </c>
      <c r="E50" s="11" t="s">
        <v>46</v>
      </c>
      <c r="F50" s="11" t="s">
        <v>47</v>
      </c>
      <c r="G50" s="7" t="s">
        <v>23</v>
      </c>
      <c r="H50" s="20">
        <v>38373</v>
      </c>
      <c r="I50" s="7" t="s">
        <v>25</v>
      </c>
      <c r="J50" s="7" t="s">
        <v>33</v>
      </c>
      <c r="K50" s="11">
        <v>10</v>
      </c>
      <c r="L50" s="10">
        <v>18</v>
      </c>
      <c r="M50" s="10">
        <v>3</v>
      </c>
      <c r="N50" s="10">
        <v>10</v>
      </c>
      <c r="O50" s="12">
        <f>SUM(L50:N50)</f>
        <v>31</v>
      </c>
      <c r="P50" s="10">
        <v>60</v>
      </c>
      <c r="Q50" s="13">
        <f>O50/P50</f>
        <v>0.5166666666666667</v>
      </c>
      <c r="R50" s="14"/>
      <c r="S50" s="14"/>
      <c r="T50" s="15"/>
      <c r="U50" s="11" t="s">
        <v>32</v>
      </c>
    </row>
    <row r="51" spans="1:21" ht="89.25" customHeight="1" thickBot="1">
      <c r="A51" s="11">
        <v>32</v>
      </c>
      <c r="B51" s="11" t="s">
        <v>16</v>
      </c>
      <c r="C51" s="7" t="s">
        <v>34</v>
      </c>
      <c r="D51" s="7" t="s">
        <v>39</v>
      </c>
      <c r="E51" s="7" t="s">
        <v>40</v>
      </c>
      <c r="F51" s="7" t="s">
        <v>41</v>
      </c>
      <c r="G51" s="7" t="s">
        <v>23</v>
      </c>
      <c r="H51" s="8">
        <v>38884</v>
      </c>
      <c r="I51" s="7" t="s">
        <v>25</v>
      </c>
      <c r="J51" s="7" t="s">
        <v>33</v>
      </c>
      <c r="K51" s="9">
        <v>9</v>
      </c>
      <c r="L51" s="10">
        <v>17.5</v>
      </c>
      <c r="M51" s="10">
        <v>3</v>
      </c>
      <c r="N51" s="10">
        <v>10</v>
      </c>
      <c r="O51" s="12">
        <f t="shared" si="4"/>
        <v>30.5</v>
      </c>
      <c r="P51" s="10">
        <v>60</v>
      </c>
      <c r="Q51" s="13">
        <f t="shared" si="5"/>
        <v>0.5083333333333333</v>
      </c>
      <c r="R51" s="14"/>
      <c r="S51" s="14"/>
      <c r="T51" s="15"/>
      <c r="U51" s="11" t="s">
        <v>32</v>
      </c>
    </row>
    <row r="52" spans="1:21" ht="89.25" customHeight="1" thickBot="1">
      <c r="A52" s="11">
        <v>33</v>
      </c>
      <c r="B52" s="11" t="s">
        <v>16</v>
      </c>
      <c r="C52" s="7" t="s">
        <v>141</v>
      </c>
      <c r="D52" s="7" t="s">
        <v>142</v>
      </c>
      <c r="E52" s="7" t="s">
        <v>143</v>
      </c>
      <c r="F52" s="7" t="s">
        <v>107</v>
      </c>
      <c r="G52" s="7" t="s">
        <v>23</v>
      </c>
      <c r="H52" s="8">
        <v>39338</v>
      </c>
      <c r="I52" s="7" t="s">
        <v>25</v>
      </c>
      <c r="J52" s="7" t="s">
        <v>144</v>
      </c>
      <c r="K52" s="9" t="s">
        <v>145</v>
      </c>
      <c r="L52" s="10">
        <v>16</v>
      </c>
      <c r="M52" s="10">
        <v>3.5</v>
      </c>
      <c r="N52" s="10">
        <v>10</v>
      </c>
      <c r="O52" s="12">
        <f t="shared" si="4"/>
        <v>29.5</v>
      </c>
      <c r="P52" s="10">
        <v>60</v>
      </c>
      <c r="Q52" s="13">
        <f t="shared" si="5"/>
        <v>0.49166666666666664</v>
      </c>
      <c r="R52" s="14"/>
      <c r="S52" s="14"/>
      <c r="T52" s="15"/>
      <c r="U52" s="11" t="s">
        <v>146</v>
      </c>
    </row>
    <row r="53" spans="1:21" ht="102" customHeight="1" thickBot="1">
      <c r="A53" s="11">
        <v>34</v>
      </c>
      <c r="B53" s="11" t="s">
        <v>16</v>
      </c>
      <c r="C53" s="11" t="s">
        <v>35</v>
      </c>
      <c r="D53" s="11" t="s">
        <v>42</v>
      </c>
      <c r="E53" s="11" t="s">
        <v>43</v>
      </c>
      <c r="F53" s="11" t="s">
        <v>44</v>
      </c>
      <c r="G53" s="7" t="s">
        <v>23</v>
      </c>
      <c r="H53" s="20">
        <v>38999</v>
      </c>
      <c r="I53" s="7" t="s">
        <v>25</v>
      </c>
      <c r="J53" s="7" t="s">
        <v>33</v>
      </c>
      <c r="K53" s="11">
        <v>9</v>
      </c>
      <c r="L53" s="10">
        <v>13</v>
      </c>
      <c r="M53" s="10">
        <v>2</v>
      </c>
      <c r="N53" s="10">
        <v>9</v>
      </c>
      <c r="O53" s="12">
        <f t="shared" si="4"/>
        <v>24</v>
      </c>
      <c r="P53" s="10">
        <v>60</v>
      </c>
      <c r="Q53" s="13">
        <f t="shared" si="5"/>
        <v>0.4</v>
      </c>
      <c r="R53" s="14"/>
      <c r="S53" s="14"/>
      <c r="T53" s="15"/>
      <c r="U53" s="11" t="s">
        <v>32</v>
      </c>
    </row>
    <row r="54" spans="1:21" ht="89.25" customHeight="1" thickBot="1">
      <c r="A54" s="11">
        <v>35</v>
      </c>
      <c r="B54" s="11" t="s">
        <v>16</v>
      </c>
      <c r="C54" s="7" t="s">
        <v>151</v>
      </c>
      <c r="D54" s="7" t="s">
        <v>152</v>
      </c>
      <c r="E54" s="7" t="s">
        <v>153</v>
      </c>
      <c r="F54" s="7" t="s">
        <v>100</v>
      </c>
      <c r="G54" s="7" t="s">
        <v>23</v>
      </c>
      <c r="H54" s="8">
        <v>38495</v>
      </c>
      <c r="I54" s="7" t="s">
        <v>25</v>
      </c>
      <c r="J54" s="7" t="s">
        <v>154</v>
      </c>
      <c r="K54" s="9">
        <v>10</v>
      </c>
      <c r="L54" s="10">
        <v>7</v>
      </c>
      <c r="M54" s="10">
        <v>2</v>
      </c>
      <c r="N54" s="10">
        <v>0</v>
      </c>
      <c r="O54" s="12">
        <f>SUM(L54:N54)</f>
        <v>9</v>
      </c>
      <c r="P54" s="10">
        <v>60</v>
      </c>
      <c r="Q54" s="13">
        <f>O54/P54</f>
        <v>0.15</v>
      </c>
      <c r="R54" s="14"/>
      <c r="S54" s="14"/>
      <c r="T54" s="15"/>
      <c r="U54" s="11" t="s">
        <v>155</v>
      </c>
    </row>
    <row r="55" spans="1:21" ht="75">
      <c r="A55" s="11">
        <v>36</v>
      </c>
      <c r="B55" s="11" t="s">
        <v>16</v>
      </c>
      <c r="C55" s="11" t="s">
        <v>160</v>
      </c>
      <c r="D55" s="11" t="s">
        <v>161</v>
      </c>
      <c r="E55" s="11" t="s">
        <v>162</v>
      </c>
      <c r="F55" s="11" t="s">
        <v>163</v>
      </c>
      <c r="G55" s="27" t="s">
        <v>23</v>
      </c>
      <c r="H55" s="20">
        <v>38788</v>
      </c>
      <c r="I55" s="7" t="s">
        <v>25</v>
      </c>
      <c r="J55" s="7" t="s">
        <v>154</v>
      </c>
      <c r="K55" s="11">
        <v>9</v>
      </c>
      <c r="L55" s="28" t="s">
        <v>164</v>
      </c>
      <c r="M55" s="10">
        <v>0</v>
      </c>
      <c r="N55" s="10">
        <v>0</v>
      </c>
      <c r="O55" s="12">
        <v>6</v>
      </c>
      <c r="P55" s="10">
        <v>60</v>
      </c>
      <c r="Q55" s="13">
        <f>O55/P55</f>
        <v>0.1</v>
      </c>
      <c r="R55" s="14"/>
      <c r="S55" s="14"/>
      <c r="T55" s="15"/>
      <c r="U55" s="11" t="s">
        <v>155</v>
      </c>
    </row>
    <row r="56" spans="1:21" ht="18.75">
      <c r="A56" s="11"/>
      <c r="B56" s="11" t="s">
        <v>16</v>
      </c>
      <c r="C56" s="11"/>
      <c r="D56" s="11"/>
      <c r="E56" s="11"/>
      <c r="F56" s="11"/>
      <c r="G56" s="11"/>
      <c r="H56" s="11"/>
      <c r="I56" s="11"/>
      <c r="J56" s="11"/>
      <c r="K56" s="11"/>
      <c r="L56" s="10"/>
      <c r="M56" s="10"/>
      <c r="N56" s="10"/>
      <c r="O56" s="12">
        <f>SUM(L56:N56)</f>
        <v>0</v>
      </c>
      <c r="P56" s="10"/>
      <c r="Q56" s="13" t="e">
        <f>O56/P56</f>
        <v>#DIV/0!</v>
      </c>
      <c r="R56" s="14"/>
      <c r="S56" s="14"/>
      <c r="T56" s="15"/>
      <c r="U56" s="11"/>
    </row>
    <row r="57" spans="1:21" ht="18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8" ht="23.25">
      <c r="A58" s="33" t="s">
        <v>58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</row>
    <row r="59" spans="1:28" ht="21.75" customHeight="1">
      <c r="A59" s="33" t="s">
        <v>57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</row>
    <row r="60" spans="1:28" ht="27.75" customHeight="1">
      <c r="A60" s="33" t="s">
        <v>59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</row>
    <row r="61" spans="1:28" ht="21.75" customHeight="1">
      <c r="A61" s="33" t="s">
        <v>57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</row>
    <row r="62" spans="1:21" ht="50.2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</row>
    <row r="63" spans="1:21" ht="50.2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</row>
  </sheetData>
  <sheetProtection/>
  <autoFilter ref="A19:U19"/>
  <mergeCells count="20">
    <mergeCell ref="A63:U63"/>
    <mergeCell ref="A17:U17"/>
    <mergeCell ref="A62:U62"/>
    <mergeCell ref="A59:AB59"/>
    <mergeCell ref="A60:AB60"/>
    <mergeCell ref="A61:AB61"/>
    <mergeCell ref="A1:U1"/>
    <mergeCell ref="A2:U2"/>
    <mergeCell ref="A3:U3"/>
    <mergeCell ref="A5:U5"/>
    <mergeCell ref="A6:U6"/>
    <mergeCell ref="A7:U7"/>
    <mergeCell ref="O4:T4"/>
    <mergeCell ref="B4:E4"/>
    <mergeCell ref="A16:U16"/>
    <mergeCell ref="A14:U14"/>
    <mergeCell ref="A13:U13"/>
    <mergeCell ref="A11:U11"/>
    <mergeCell ref="A10:U10"/>
    <mergeCell ref="A58:AB58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2015-08-31T11:31:06Z</cp:lastPrinted>
  <dcterms:created xsi:type="dcterms:W3CDTF">2015-08-25T10:03:36Z</dcterms:created>
  <dcterms:modified xsi:type="dcterms:W3CDTF">2021-10-28T06:25:48Z</dcterms:modified>
  <cp:category/>
  <cp:version/>
  <cp:contentType/>
  <cp:contentStatus/>
</cp:coreProperties>
</file>